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20" activeTab="0"/>
  </bookViews>
  <sheets>
    <sheet name="CY98" sheetId="1" r:id="rId1"/>
  </sheets>
  <definedNames>
    <definedName name="_xlnm.Print_Area" localSheetId="0">'CY98'!$A$1:$M$67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<sst xmlns="http://schemas.openxmlformats.org/spreadsheetml/2006/main" count="87" uniqueCount="81">
  <si>
    <t xml:space="preserve">  EMERGENCY RESPONSE SERVICES  </t>
  </si>
  <si>
    <t xml:space="preserve"> </t>
  </si>
  <si>
    <t>In-Person Response</t>
  </si>
  <si>
    <t>In-Person</t>
  </si>
  <si>
    <t>Not Appropriate</t>
  </si>
  <si>
    <t>Response</t>
  </si>
  <si>
    <t xml:space="preserve">     Total</t>
  </si>
  <si>
    <t>Total Emergency Response Referrals Assessed</t>
  </si>
  <si>
    <t>Total Emergency Response Dispositions</t>
  </si>
  <si>
    <t xml:space="preserve">REASONS FOR EMERGENCY RESPONSE SERVICES </t>
  </si>
  <si>
    <t>Sexual Abuse</t>
  </si>
  <si>
    <t>Emotional Abuse</t>
  </si>
  <si>
    <t>Physical Abuse</t>
  </si>
  <si>
    <t>Exploitation</t>
  </si>
  <si>
    <t>Severe Neglect</t>
  </si>
  <si>
    <t>Caretaker Absence/Incapacity</t>
  </si>
  <si>
    <t>General Neglect</t>
  </si>
  <si>
    <t>Other (Includes At Risk But Not Abused)</t>
  </si>
  <si>
    <t xml:space="preserve">  END-MONTH CASELOADS DECEMBER 1998  </t>
  </si>
  <si>
    <t>Total Children Under Supervision</t>
  </si>
  <si>
    <t>Emergency Response</t>
  </si>
  <si>
    <t>Family Maintenance</t>
  </si>
  <si>
    <t xml:space="preserve">    Under 12 Months</t>
  </si>
  <si>
    <t xml:space="preserve">    Over 12 Months</t>
  </si>
  <si>
    <t>Family Reunification Under 18 Months</t>
  </si>
  <si>
    <t>Permanent Placement</t>
  </si>
  <si>
    <t xml:space="preserve">    Regional Operations</t>
  </si>
  <si>
    <t xml:space="preserve">    FR Over 18 Months</t>
  </si>
  <si>
    <t xml:space="preserve">    Adoptions</t>
  </si>
  <si>
    <t>Total Children Under Adoptions Supervision</t>
  </si>
  <si>
    <t>Freed Children</t>
  </si>
  <si>
    <t xml:space="preserve">    Adoptive Homes Are Being Sought</t>
  </si>
  <si>
    <t xml:space="preserve">    Living With Potential Adoptive Parents</t>
  </si>
  <si>
    <t xml:space="preserve">    Living With Adoptive Parents/Pending Finalization</t>
  </si>
  <si>
    <t>Non-Freed Children</t>
  </si>
  <si>
    <t xml:space="preserve">    Caregiver Has Expressed A Desire To Adopt</t>
  </si>
  <si>
    <t xml:space="preserve">    Upon Freeing, Adoptive Home Will Need To Be Located</t>
  </si>
  <si>
    <t>CHILD CHARACTERISTICS</t>
  </si>
  <si>
    <t>OUT-OF-HOME CARE CASELOAD BY PLACEMENT TYPE</t>
  </si>
  <si>
    <t>Age</t>
  </si>
  <si>
    <t>Relatives</t>
  </si>
  <si>
    <t>Birth - 2 Years</t>
  </si>
  <si>
    <t>Foster Homes</t>
  </si>
  <si>
    <t>3 - 4 Years</t>
  </si>
  <si>
    <t xml:space="preserve">   D Rate</t>
  </si>
  <si>
    <t>5 - 12 Years</t>
  </si>
  <si>
    <t xml:space="preserve">   F Rate</t>
  </si>
  <si>
    <t>13 Years &amp; Older</t>
  </si>
  <si>
    <t>Foster Family Agency Homes</t>
  </si>
  <si>
    <t>Gender</t>
  </si>
  <si>
    <t>Small Family Homes</t>
  </si>
  <si>
    <t>Male</t>
  </si>
  <si>
    <t>Group Homes</t>
  </si>
  <si>
    <t>Female</t>
  </si>
  <si>
    <t>Non-related Legal Guardians</t>
  </si>
  <si>
    <t>Not Coded</t>
  </si>
  <si>
    <t>Other</t>
  </si>
  <si>
    <t>Ethnicity</t>
  </si>
  <si>
    <t>Total</t>
  </si>
  <si>
    <t>*</t>
  </si>
  <si>
    <t>White</t>
  </si>
  <si>
    <t>Hispanic</t>
  </si>
  <si>
    <t>* Approximately 10,000 Adoptions children are excluded from the counts of children in</t>
  </si>
  <si>
    <t>African American</t>
  </si>
  <si>
    <t xml:space="preserve">   placement.  Data on the CWS/CMS source report do not reconcile with the count of</t>
  </si>
  <si>
    <t>Asian/Pacific Islander</t>
  </si>
  <si>
    <t xml:space="preserve">   children under Adoptions supervision, and there are variances between reports.</t>
  </si>
  <si>
    <t>American Indian/Alaskan Native</t>
  </si>
  <si>
    <t>Filipino</t>
  </si>
  <si>
    <t>NOTE:  D and F Rate data are from APPS.</t>
  </si>
  <si>
    <t>FOSTER CARE RESOURCES</t>
  </si>
  <si>
    <t>Note: Child Characteristics data are from different State-programmed</t>
  </si>
  <si>
    <t>Homes</t>
  </si>
  <si>
    <t>Beds</t>
  </si>
  <si>
    <t xml:space="preserve">         Child Welfare Services/Case Management System reports.  Data</t>
  </si>
  <si>
    <t xml:space="preserve">         on these source reports do not reconcile with the count of Total</t>
  </si>
  <si>
    <t xml:space="preserve">         Children Under Supervision, and there are variances between</t>
  </si>
  <si>
    <t xml:space="preserve">         reports.</t>
  </si>
  <si>
    <t>FACT SHEET</t>
  </si>
  <si>
    <t>CHILD WELFARE SERVICES - CALENDAR YEAR 1998</t>
  </si>
  <si>
    <t>COUNTY OF LOS ANGELES  *  DEPARTMENT OF CHILDREN AND FAMILY SERVICES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</si>
</sst>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_);\(0\)"/>
    <numFmt numFmtId="169" formatCode="0.000%"/>
    <numFmt numFmtId="170" formatCode="0.0000%"/>
    <numFmt numFmtId="171" formatCode="#,##0.0"/>
    <numFmt numFmtId="172" formatCode="#,##0;[Red]#,##0"/>
    <numFmt numFmtId="173" formatCode="#,##0.0_);\(#,##0.0\)"/>
  </numFmts>
  <fonts count="2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7"/>
      <name val="Arial"/>
      <family val="2"/>
    </font>
    <font>
      <i/>
      <sz val="8"/>
      <name val="Arial"/>
      <family val="2"/>
    </font>
    <font>
      <i/>
      <sz val="8"/>
      <name val="Times New Roman"/>
      <family val="0"/>
    </font>
    <font>
      <sz val="7"/>
      <name val="Times New Roman"/>
      <family val="0"/>
    </font>
    <font>
      <sz val="7"/>
      <name val="Arial"/>
      <family val="2"/>
    </font>
    <font>
      <i/>
      <sz val="7"/>
      <name val="Times New Roman"/>
      <family val="0"/>
    </font>
    <font>
      <b/>
      <u val="single"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2" borderId="0" xfId="0" applyFont="1" applyFill="1" applyAlignment="1">
      <alignment horizontal="centerContinuous"/>
    </xf>
    <xf numFmtId="0" fontId="6" fillId="2" borderId="0" xfId="0" applyFont="1" applyFill="1" applyAlignment="1">
      <alignment horizontal="centerContinuous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6" fontId="6" fillId="0" borderId="0" xfId="15" applyNumberFormat="1" applyFont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164" fontId="9" fillId="0" borderId="0" xfId="26" applyNumberFormat="1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166" fontId="9" fillId="0" borderId="0" xfId="15" applyNumberFormat="1" applyFont="1" applyAlignment="1">
      <alignment/>
    </xf>
    <xf numFmtId="166" fontId="8" fillId="0" borderId="0" xfId="15" applyNumberFormat="1" applyFont="1" applyAlignment="1">
      <alignment/>
    </xf>
    <xf numFmtId="0" fontId="9" fillId="0" borderId="0" xfId="0" applyFont="1" applyAlignment="1">
      <alignment/>
    </xf>
    <xf numFmtId="166" fontId="9" fillId="0" borderId="0" xfId="15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6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6" fontId="14" fillId="0" borderId="0" xfId="15" applyNumberFormat="1" applyFont="1" applyAlignment="1">
      <alignment/>
    </xf>
    <xf numFmtId="0" fontId="16" fillId="0" borderId="0" xfId="0" applyFont="1" applyAlignment="1">
      <alignment/>
    </xf>
    <xf numFmtId="166" fontId="13" fillId="0" borderId="0" xfId="15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6" fontId="14" fillId="0" borderId="0" xfId="15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166" fontId="13" fillId="0" borderId="0" xfId="15" applyNumberFormat="1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0" fontId="1" fillId="0" borderId="0" xfId="0" applyFont="1" applyAlignment="1">
      <alignment/>
    </xf>
    <xf numFmtId="166" fontId="7" fillId="0" borderId="0" xfId="15" applyNumberFormat="1" applyFont="1" applyAlignment="1">
      <alignment/>
    </xf>
    <xf numFmtId="166" fontId="8" fillId="0" borderId="0" xfId="0" applyNumberFormat="1" applyFont="1" applyAlignment="1">
      <alignment/>
    </xf>
    <xf numFmtId="0" fontId="7" fillId="3" borderId="0" xfId="0" applyFont="1" applyFill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dcfs monthly factsheet" xfId="19"/>
    <cellStyle name="Normal_dcfs monthly factsheet.xls Chart 10" xfId="20"/>
    <cellStyle name="Normal_dcfs monthly factsheet.xls Chart 7" xfId="21"/>
    <cellStyle name="Normal_dcfs monthly factsheet.xls Chart 8" xfId="22"/>
    <cellStyle name="Normal_dcfs monthly factsheet.xls Chart 9" xfId="23"/>
    <cellStyle name="Normal_dcfsfactsheet" xfId="24"/>
    <cellStyle name="Normal_June 2001 dat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A67" sqref="A67:M67"/>
    </sheetView>
  </sheetViews>
  <sheetFormatPr defaultColWidth="9.33203125" defaultRowHeight="12.75"/>
  <cols>
    <col min="1" max="1" width="11.83203125" style="3" customWidth="1"/>
    <col min="2" max="2" width="9.33203125" style="3" customWidth="1"/>
    <col min="3" max="3" width="8.66015625" style="3" customWidth="1"/>
    <col min="4" max="4" width="3.33203125" style="3" customWidth="1"/>
    <col min="5" max="5" width="10.33203125" style="3" customWidth="1"/>
    <col min="6" max="6" width="4.16015625" style="3" customWidth="1"/>
    <col min="7" max="7" width="15.33203125" style="3" customWidth="1"/>
    <col min="8" max="8" width="4.66015625" style="3" customWidth="1"/>
    <col min="9" max="9" width="5" style="3" customWidth="1"/>
    <col min="10" max="10" width="11" style="3" customWidth="1"/>
    <col min="11" max="11" width="2.33203125" style="3" customWidth="1"/>
    <col min="12" max="12" width="11.33203125" style="3" customWidth="1"/>
    <col min="13" max="13" width="10.66015625" style="3" customWidth="1"/>
    <col min="14" max="16384" width="9.33203125" style="3" customWidth="1"/>
  </cols>
  <sheetData>
    <row r="1" spans="1:13" ht="15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>
      <c r="A2" s="49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7.5" customHeight="1">
      <c r="B5" s="4"/>
      <c r="C5" s="4"/>
      <c r="D5" s="4"/>
      <c r="G5" s="5"/>
      <c r="J5" s="5"/>
      <c r="L5" t="s">
        <v>1</v>
      </c>
      <c r="M5" s="5"/>
    </row>
    <row r="6" spans="1:13" s="10" customFormat="1" ht="12">
      <c r="A6" s="6"/>
      <c r="B6" s="7"/>
      <c r="C6" s="7"/>
      <c r="D6" s="7"/>
      <c r="E6" s="7"/>
      <c r="F6" s="8" t="s">
        <v>2</v>
      </c>
      <c r="G6" s="8"/>
      <c r="H6" s="8"/>
      <c r="I6" s="8"/>
      <c r="J6" s="8" t="s">
        <v>3</v>
      </c>
      <c r="K6" s="8"/>
      <c r="L6" s="8" t="s">
        <v>1</v>
      </c>
      <c r="M6" s="9"/>
    </row>
    <row r="7" spans="1:13" s="10" customFormat="1" ht="12">
      <c r="A7" s="6"/>
      <c r="B7" s="7"/>
      <c r="C7" s="7"/>
      <c r="D7" s="7"/>
      <c r="E7" s="7"/>
      <c r="F7" s="8" t="s">
        <v>4</v>
      </c>
      <c r="G7" s="8"/>
      <c r="H7" s="8"/>
      <c r="I7" s="8"/>
      <c r="J7" s="8" t="s">
        <v>5</v>
      </c>
      <c r="K7" s="8"/>
      <c r="L7" s="11"/>
      <c r="M7" s="12" t="s">
        <v>6</v>
      </c>
    </row>
    <row r="8" spans="4:13" s="10" customFormat="1" ht="2.25" customHeight="1">
      <c r="D8" s="13"/>
      <c r="L8" s="14"/>
      <c r="M8" s="13"/>
    </row>
    <row r="9" spans="1:13" s="10" customFormat="1" ht="12">
      <c r="A9" s="3" t="s">
        <v>7</v>
      </c>
      <c r="B9" s="15"/>
      <c r="C9" s="15"/>
      <c r="D9" s="15"/>
      <c r="G9" s="16">
        <v>19366</v>
      </c>
      <c r="J9" s="16">
        <v>137696</v>
      </c>
      <c r="L9" s="14"/>
      <c r="M9" s="17">
        <f>G9+J9</f>
        <v>157062</v>
      </c>
    </row>
    <row r="10" spans="1:13" s="10" customFormat="1" ht="12">
      <c r="A10" s="3" t="s">
        <v>8</v>
      </c>
      <c r="B10" s="18"/>
      <c r="C10" s="18"/>
      <c r="D10" s="15"/>
      <c r="E10" s="18"/>
      <c r="F10" s="18"/>
      <c r="G10" s="19">
        <v>19366</v>
      </c>
      <c r="H10" s="18"/>
      <c r="I10" s="18"/>
      <c r="J10" s="19">
        <v>147351</v>
      </c>
      <c r="K10" s="18"/>
      <c r="L10" s="14"/>
      <c r="M10" s="17">
        <f>G10+J10</f>
        <v>166717</v>
      </c>
    </row>
    <row r="11" s="10" customFormat="1" ht="7.5" customHeight="1"/>
    <row r="12" spans="1:13" s="10" customFormat="1" ht="12" customHeight="1">
      <c r="A12" s="51" t="s">
        <v>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ht="7.5" customHeight="1"/>
    <row r="14" spans="1:13" s="10" customFormat="1" ht="12">
      <c r="A14" s="3" t="s">
        <v>10</v>
      </c>
      <c r="B14" s="15"/>
      <c r="C14" s="15"/>
      <c r="D14" s="14"/>
      <c r="E14" s="13">
        <v>0.113</v>
      </c>
      <c r="F14" s="14"/>
      <c r="G14" s="3" t="s">
        <v>11</v>
      </c>
      <c r="J14" s="14"/>
      <c r="K14" s="13"/>
      <c r="M14" s="13">
        <v>0.073</v>
      </c>
    </row>
    <row r="15" spans="1:13" s="10" customFormat="1" ht="12">
      <c r="A15" s="3" t="s">
        <v>12</v>
      </c>
      <c r="D15" s="14"/>
      <c r="E15" s="13">
        <v>0.262</v>
      </c>
      <c r="F15" s="14"/>
      <c r="G15" s="3" t="s">
        <v>13</v>
      </c>
      <c r="H15" s="14"/>
      <c r="M15" s="13">
        <v>0.003</v>
      </c>
    </row>
    <row r="16" spans="1:13" s="10" customFormat="1" ht="12">
      <c r="A16" s="3" t="s">
        <v>14</v>
      </c>
      <c r="B16" s="15"/>
      <c r="C16" s="15"/>
      <c r="D16" s="14"/>
      <c r="E16" s="13">
        <v>0.055</v>
      </c>
      <c r="F16" s="14"/>
      <c r="G16" s="3" t="s">
        <v>15</v>
      </c>
      <c r="H16" s="14"/>
      <c r="M16" s="13">
        <v>0.078</v>
      </c>
    </row>
    <row r="17" spans="1:13" s="10" customFormat="1" ht="12">
      <c r="A17" s="3" t="s">
        <v>16</v>
      </c>
      <c r="D17" s="14"/>
      <c r="E17" s="13">
        <v>0.32</v>
      </c>
      <c r="F17" s="14"/>
      <c r="G17" s="3" t="s">
        <v>17</v>
      </c>
      <c r="H17" s="14"/>
      <c r="M17" s="13">
        <v>0.096</v>
      </c>
    </row>
    <row r="18" ht="7.5" customHeight="1"/>
    <row r="19" spans="1:13" ht="12.75">
      <c r="A19" s="52" t="s">
        <v>18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ht="7.5" customHeight="1"/>
    <row r="21" spans="1:13" ht="12.75">
      <c r="A21" s="20"/>
      <c r="B21" s="21" t="s">
        <v>19</v>
      </c>
      <c r="D21" s="22"/>
      <c r="E21" s="5"/>
      <c r="F21" s="22"/>
      <c r="G21" s="22"/>
      <c r="H21" s="22"/>
      <c r="I21" s="22"/>
      <c r="J21" s="22"/>
      <c r="K21" s="22"/>
      <c r="L21" s="23">
        <f>L23+L24+L27+L28</f>
        <v>65659</v>
      </c>
      <c r="M21" s="22"/>
    </row>
    <row r="22" spans="6:13" ht="2.25" customHeight="1">
      <c r="F22" s="22"/>
      <c r="G22" s="22"/>
      <c r="H22" s="22"/>
      <c r="I22" s="22"/>
      <c r="J22" s="22"/>
      <c r="K22" s="22"/>
      <c r="L22" s="22"/>
      <c r="M22" s="22"/>
    </row>
    <row r="23" spans="2:13" s="10" customFormat="1" ht="12">
      <c r="B23" s="3" t="s">
        <v>20</v>
      </c>
      <c r="D23" s="14"/>
      <c r="E23" s="16"/>
      <c r="F23" s="14"/>
      <c r="G23" s="16"/>
      <c r="H23" s="14"/>
      <c r="I23" s="14"/>
      <c r="J23" s="14"/>
      <c r="K23" s="14"/>
      <c r="L23" s="16">
        <v>5623</v>
      </c>
      <c r="M23" s="14"/>
    </row>
    <row r="24" spans="2:13" s="10" customFormat="1" ht="12">
      <c r="B24" s="3" t="s">
        <v>21</v>
      </c>
      <c r="D24" s="14"/>
      <c r="E24" s="16"/>
      <c r="F24" s="14"/>
      <c r="G24" s="16"/>
      <c r="H24" s="14"/>
      <c r="I24" s="14"/>
      <c r="J24" s="14"/>
      <c r="K24" s="14"/>
      <c r="L24" s="16">
        <f>J25+J26</f>
        <v>10737</v>
      </c>
      <c r="M24" s="14"/>
    </row>
    <row r="25" spans="1:13" s="30" customFormat="1" ht="11.25">
      <c r="A25" s="24"/>
      <c r="B25" s="25" t="s">
        <v>22</v>
      </c>
      <c r="C25" s="25"/>
      <c r="D25" s="26"/>
      <c r="E25" s="27"/>
      <c r="F25" s="14"/>
      <c r="G25" s="27"/>
      <c r="H25" s="14"/>
      <c r="I25" s="14"/>
      <c r="J25" s="27">
        <v>8553</v>
      </c>
      <c r="K25" s="28"/>
      <c r="L25" s="29"/>
      <c r="M25" s="28"/>
    </row>
    <row r="26" spans="1:13" s="30" customFormat="1" ht="11.25">
      <c r="A26" s="24"/>
      <c r="B26" s="25" t="s">
        <v>23</v>
      </c>
      <c r="C26" s="25"/>
      <c r="D26" s="26"/>
      <c r="E26" s="27"/>
      <c r="F26" s="14"/>
      <c r="G26" s="27"/>
      <c r="H26" s="14"/>
      <c r="I26" s="14"/>
      <c r="J26" s="27">
        <v>2184</v>
      </c>
      <c r="K26" s="28"/>
      <c r="L26" s="29"/>
      <c r="M26" s="28"/>
    </row>
    <row r="27" spans="2:13" s="10" customFormat="1" ht="12">
      <c r="B27" s="3" t="s">
        <v>24</v>
      </c>
      <c r="E27" s="16"/>
      <c r="F27" s="14"/>
      <c r="G27" s="16"/>
      <c r="H27" s="14"/>
      <c r="I27" s="14"/>
      <c r="J27" s="14"/>
      <c r="K27" s="14"/>
      <c r="L27" s="16">
        <v>11675</v>
      </c>
      <c r="M27" s="14"/>
    </row>
    <row r="28" spans="2:13" s="10" customFormat="1" ht="12">
      <c r="B28" s="3" t="s">
        <v>25</v>
      </c>
      <c r="E28" s="31"/>
      <c r="F28" s="14"/>
      <c r="G28" s="31"/>
      <c r="H28" s="14"/>
      <c r="I28" s="14"/>
      <c r="J28" s="14"/>
      <c r="K28" s="14"/>
      <c r="L28" s="31">
        <f>SUM(J29:J31)</f>
        <v>37624</v>
      </c>
      <c r="M28" s="14"/>
    </row>
    <row r="29" spans="1:13" s="30" customFormat="1" ht="11.25">
      <c r="A29" s="32"/>
      <c r="B29" s="33" t="s">
        <v>26</v>
      </c>
      <c r="C29" s="33"/>
      <c r="D29" s="33"/>
      <c r="E29" s="34"/>
      <c r="F29" s="14"/>
      <c r="G29" s="34"/>
      <c r="H29" s="14"/>
      <c r="I29" s="14"/>
      <c r="J29" s="34">
        <v>24327</v>
      </c>
      <c r="K29" s="28"/>
      <c r="L29" s="28"/>
      <c r="M29" s="28"/>
    </row>
    <row r="30" spans="1:13" s="30" customFormat="1" ht="11.25">
      <c r="A30" s="32"/>
      <c r="B30" s="33" t="s">
        <v>27</v>
      </c>
      <c r="C30" s="33"/>
      <c r="D30" s="33"/>
      <c r="E30" s="34"/>
      <c r="F30" s="14"/>
      <c r="G30" s="34"/>
      <c r="H30" s="14"/>
      <c r="I30" s="14"/>
      <c r="J30" s="34">
        <v>2813</v>
      </c>
      <c r="K30" s="28"/>
      <c r="L30" s="28"/>
      <c r="M30" s="28"/>
    </row>
    <row r="31" spans="1:13" s="30" customFormat="1" ht="11.25">
      <c r="A31" s="32"/>
      <c r="B31" s="33" t="s">
        <v>28</v>
      </c>
      <c r="C31" s="33"/>
      <c r="D31" s="33"/>
      <c r="E31" s="34"/>
      <c r="F31" s="14"/>
      <c r="G31" s="34"/>
      <c r="H31" s="14"/>
      <c r="I31" s="14"/>
      <c r="J31" s="34">
        <f>8673+1811</f>
        <v>10484</v>
      </c>
      <c r="K31" s="28"/>
      <c r="L31" s="28"/>
      <c r="M31" s="28"/>
    </row>
    <row r="32" spans="1:13" ht="7.5" customHeight="1">
      <c r="A32" s="35"/>
      <c r="B32" s="35"/>
      <c r="C32" s="4"/>
      <c r="D32" s="4"/>
      <c r="F32" s="22"/>
      <c r="G32" s="22"/>
      <c r="H32" s="22"/>
      <c r="I32" s="22"/>
      <c r="J32"/>
      <c r="K32" s="22"/>
      <c r="L32" s="22"/>
      <c r="M32" s="22"/>
    </row>
    <row r="33" spans="1:13" ht="12">
      <c r="A33" s="20"/>
      <c r="C33" s="20" t="s">
        <v>29</v>
      </c>
      <c r="F33" s="22"/>
      <c r="G33" s="22"/>
      <c r="H33" s="22"/>
      <c r="I33" s="22"/>
      <c r="J33" s="36">
        <f>J34+J38</f>
        <v>10484</v>
      </c>
      <c r="K33" s="22"/>
      <c r="L33" s="23"/>
      <c r="M33" s="22"/>
    </row>
    <row r="34" spans="1:13" s="10" customFormat="1" ht="12">
      <c r="A34" s="3"/>
      <c r="C34" s="3" t="s">
        <v>30</v>
      </c>
      <c r="F34" s="14"/>
      <c r="G34" s="31"/>
      <c r="H34" s="14"/>
      <c r="I34" s="14"/>
      <c r="J34" s="15">
        <f>SUM(J35:J37)</f>
        <v>3136</v>
      </c>
      <c r="K34" s="14"/>
      <c r="L34" s="31"/>
      <c r="M34" s="14"/>
    </row>
    <row r="35" spans="1:12" s="30" customFormat="1" ht="11.25">
      <c r="A35" s="32"/>
      <c r="C35" s="33" t="s">
        <v>31</v>
      </c>
      <c r="D35" s="25"/>
      <c r="E35" s="25"/>
      <c r="F35" s="26"/>
      <c r="G35" s="34"/>
      <c r="H35" s="14"/>
      <c r="I35" s="10"/>
      <c r="J35" s="34">
        <v>413</v>
      </c>
      <c r="L35" s="37"/>
    </row>
    <row r="36" spans="1:12" s="30" customFormat="1" ht="11.25">
      <c r="A36" s="32"/>
      <c r="C36" s="33" t="s">
        <v>32</v>
      </c>
      <c r="D36" s="25"/>
      <c r="E36" s="25"/>
      <c r="F36" s="26"/>
      <c r="G36" s="34"/>
      <c r="H36" s="14"/>
      <c r="I36" s="10"/>
      <c r="J36" s="34">
        <v>912</v>
      </c>
      <c r="L36" s="37"/>
    </row>
    <row r="37" spans="1:12" s="30" customFormat="1" ht="11.25">
      <c r="A37" s="32"/>
      <c r="C37" s="33" t="s">
        <v>33</v>
      </c>
      <c r="D37" s="25"/>
      <c r="E37" s="25"/>
      <c r="F37" s="26"/>
      <c r="G37" s="34"/>
      <c r="H37" s="14"/>
      <c r="I37" s="10"/>
      <c r="J37" s="34">
        <v>1811</v>
      </c>
      <c r="L37" s="37"/>
    </row>
    <row r="38" spans="1:12" s="30" customFormat="1" ht="12">
      <c r="A38" s="32"/>
      <c r="C38" s="3" t="s">
        <v>34</v>
      </c>
      <c r="D38" s="24"/>
      <c r="E38" s="24"/>
      <c r="F38" s="38"/>
      <c r="G38" s="38"/>
      <c r="H38" s="28"/>
      <c r="J38" s="15">
        <f>SUM(J39:J40)</f>
        <v>7348</v>
      </c>
      <c r="L38" s="28"/>
    </row>
    <row r="39" spans="1:12" s="30" customFormat="1" ht="11.25">
      <c r="A39" s="32"/>
      <c r="C39" s="33" t="s">
        <v>35</v>
      </c>
      <c r="D39" s="25"/>
      <c r="E39" s="25"/>
      <c r="F39" s="26"/>
      <c r="G39" s="26"/>
      <c r="H39" s="14"/>
      <c r="I39" s="10"/>
      <c r="J39" s="34">
        <v>3447</v>
      </c>
      <c r="L39" s="28"/>
    </row>
    <row r="40" spans="1:12" s="30" customFormat="1" ht="11.25">
      <c r="A40" s="32"/>
      <c r="C40" s="33" t="s">
        <v>36</v>
      </c>
      <c r="D40" s="25"/>
      <c r="E40" s="25"/>
      <c r="F40" s="26"/>
      <c r="G40" s="34"/>
      <c r="H40" s="14"/>
      <c r="I40" s="10"/>
      <c r="J40" s="34">
        <v>3901</v>
      </c>
      <c r="L40" s="37"/>
    </row>
    <row r="41" spans="1:8" ht="7.5" customHeight="1">
      <c r="A41" s="35"/>
      <c r="F41" s="22"/>
      <c r="G41" s="22"/>
      <c r="H41" s="22"/>
    </row>
    <row r="42" spans="1:13" ht="12">
      <c r="A42" s="51" t="s">
        <v>37</v>
      </c>
      <c r="B42" s="51"/>
      <c r="C42" s="51"/>
      <c r="D42" s="51"/>
      <c r="E42" s="51"/>
      <c r="F42" s="22"/>
      <c r="G42" s="51" t="s">
        <v>38</v>
      </c>
      <c r="H42" s="51"/>
      <c r="I42" s="51"/>
      <c r="J42" s="51"/>
      <c r="K42" s="51"/>
      <c r="L42" s="51"/>
      <c r="M42" s="39"/>
    </row>
    <row r="43" spans="1:13" s="10" customFormat="1" ht="12">
      <c r="A43" s="40" t="s">
        <v>39</v>
      </c>
      <c r="F43" s="14"/>
      <c r="G43" s="3" t="s">
        <v>40</v>
      </c>
      <c r="H43" s="14"/>
      <c r="L43" s="16">
        <v>24831</v>
      </c>
      <c r="M43" s="41"/>
    </row>
    <row r="44" spans="1:12" ht="12">
      <c r="A44" s="3" t="s">
        <v>41</v>
      </c>
      <c r="B44" s="10"/>
      <c r="C44" s="10"/>
      <c r="D44" s="10"/>
      <c r="E44" s="16">
        <v>8635</v>
      </c>
      <c r="F44" s="22"/>
      <c r="G44" s="3" t="s">
        <v>42</v>
      </c>
      <c r="H44" s="14"/>
      <c r="I44" s="10"/>
      <c r="J44" s="10"/>
      <c r="K44" s="10"/>
      <c r="L44" s="16">
        <v>3503</v>
      </c>
    </row>
    <row r="45" spans="1:12" s="10" customFormat="1" ht="12">
      <c r="A45" s="3" t="s">
        <v>43</v>
      </c>
      <c r="B45" s="15"/>
      <c r="C45" s="15"/>
      <c r="D45" s="15"/>
      <c r="E45" s="16">
        <v>7714</v>
      </c>
      <c r="F45" s="14"/>
      <c r="G45" s="25" t="s">
        <v>44</v>
      </c>
      <c r="H45" s="26"/>
      <c r="I45" s="25"/>
      <c r="J45" s="27">
        <v>1245</v>
      </c>
      <c r="K45" s="25"/>
      <c r="L45" s="27"/>
    </row>
    <row r="46" spans="1:13" ht="12">
      <c r="A46" s="3" t="s">
        <v>45</v>
      </c>
      <c r="B46" s="15"/>
      <c r="C46" s="15"/>
      <c r="D46" s="15"/>
      <c r="E46" s="16">
        <v>29735</v>
      </c>
      <c r="F46" s="22"/>
      <c r="G46" s="25" t="s">
        <v>46</v>
      </c>
      <c r="H46" s="26"/>
      <c r="I46" s="26"/>
      <c r="J46" s="27">
        <v>2893</v>
      </c>
      <c r="K46" s="26"/>
      <c r="L46" s="27"/>
      <c r="M46" s="5"/>
    </row>
    <row r="47" spans="1:13" ht="12">
      <c r="A47" s="3" t="s">
        <v>47</v>
      </c>
      <c r="B47" s="15"/>
      <c r="C47" s="15"/>
      <c r="D47" s="15"/>
      <c r="E47" s="16">
        <v>15643</v>
      </c>
      <c r="F47" s="22"/>
      <c r="G47" s="3" t="s">
        <v>48</v>
      </c>
      <c r="H47" s="14"/>
      <c r="I47" s="10"/>
      <c r="J47" s="10"/>
      <c r="K47" s="10"/>
      <c r="L47" s="16">
        <v>7234</v>
      </c>
      <c r="M47" s="5"/>
    </row>
    <row r="48" spans="1:13" s="10" customFormat="1" ht="12">
      <c r="A48" s="40" t="s">
        <v>49</v>
      </c>
      <c r="F48" s="9"/>
      <c r="G48" s="3" t="s">
        <v>50</v>
      </c>
      <c r="H48" s="14"/>
      <c r="L48" s="16">
        <v>284</v>
      </c>
      <c r="M48" s="14"/>
    </row>
    <row r="49" spans="1:13" s="10" customFormat="1" ht="12">
      <c r="A49" s="3" t="s">
        <v>51</v>
      </c>
      <c r="E49" s="16">
        <v>30334</v>
      </c>
      <c r="G49" s="3" t="s">
        <v>52</v>
      </c>
      <c r="H49" s="14"/>
      <c r="L49" s="16">
        <v>2482</v>
      </c>
      <c r="M49" s="16"/>
    </row>
    <row r="50" spans="1:13" s="10" customFormat="1" ht="12">
      <c r="A50" s="3" t="s">
        <v>53</v>
      </c>
      <c r="E50" s="16">
        <v>31612</v>
      </c>
      <c r="G50" s="4" t="s">
        <v>54</v>
      </c>
      <c r="H50" s="14"/>
      <c r="L50" s="16">
        <v>1041</v>
      </c>
      <c r="M50" s="16"/>
    </row>
    <row r="51" spans="1:13" s="10" customFormat="1" ht="12">
      <c r="A51" s="3" t="s">
        <v>55</v>
      </c>
      <c r="E51" s="16">
        <v>6</v>
      </c>
      <c r="G51" s="3" t="s">
        <v>56</v>
      </c>
      <c r="H51" s="14"/>
      <c r="L51" s="16">
        <f>1+1209+1708</f>
        <v>2918</v>
      </c>
      <c r="M51" s="16"/>
    </row>
    <row r="52" spans="1:13" s="10" customFormat="1" ht="12">
      <c r="A52" s="40" t="s">
        <v>57</v>
      </c>
      <c r="G52" s="20" t="s">
        <v>58</v>
      </c>
      <c r="H52" s="14"/>
      <c r="L52" s="42">
        <f>SUM(L42:L51)</f>
        <v>42293</v>
      </c>
      <c r="M52" s="10" t="s">
        <v>59</v>
      </c>
    </row>
    <row r="53" spans="1:6" s="10" customFormat="1" ht="12">
      <c r="A53" s="3" t="s">
        <v>60</v>
      </c>
      <c r="B53" s="15"/>
      <c r="C53" s="15"/>
      <c r="D53" s="15"/>
      <c r="E53" s="16">
        <v>11340</v>
      </c>
      <c r="F53" s="9"/>
    </row>
    <row r="54" spans="1:13" ht="12.75">
      <c r="A54" s="3" t="s">
        <v>61</v>
      </c>
      <c r="B54" s="15"/>
      <c r="C54" s="15"/>
      <c r="D54" s="15"/>
      <c r="E54" s="16">
        <v>22626</v>
      </c>
      <c r="G54" s="43" t="s">
        <v>62</v>
      </c>
      <c r="H54" s="44"/>
      <c r="I54" s="44"/>
      <c r="J54" s="44"/>
      <c r="K54" s="44"/>
      <c r="L54" s="45"/>
      <c r="M54"/>
    </row>
    <row r="55" spans="1:13" ht="12">
      <c r="A55" s="3" t="s">
        <v>63</v>
      </c>
      <c r="B55" s="15"/>
      <c r="C55" s="15"/>
      <c r="D55" s="15"/>
      <c r="E55" s="16">
        <v>26238</v>
      </c>
      <c r="G55" s="43" t="s">
        <v>64</v>
      </c>
      <c r="H55" s="22"/>
      <c r="L55" s="5"/>
      <c r="M55" s="39"/>
    </row>
    <row r="56" spans="1:13" ht="12.75">
      <c r="A56" s="3" t="s">
        <v>65</v>
      </c>
      <c r="B56" s="15"/>
      <c r="C56" s="15"/>
      <c r="D56" s="15"/>
      <c r="E56" s="16">
        <v>1217</v>
      </c>
      <c r="F56" s="4"/>
      <c r="G56" s="43" t="s">
        <v>66</v>
      </c>
      <c r="H56"/>
      <c r="I56"/>
      <c r="J56"/>
      <c r="K56"/>
      <c r="L56" s="5"/>
      <c r="M56" s="5"/>
    </row>
    <row r="57" spans="1:6" ht="12">
      <c r="A57" s="3" t="s">
        <v>67</v>
      </c>
      <c r="B57" s="10"/>
      <c r="C57" s="10"/>
      <c r="D57" s="10"/>
      <c r="E57" s="16">
        <v>351</v>
      </c>
      <c r="F57" s="9"/>
    </row>
    <row r="58" spans="1:13" ht="12">
      <c r="A58" s="3" t="s">
        <v>68</v>
      </c>
      <c r="B58" s="10"/>
      <c r="C58" s="10"/>
      <c r="D58" s="10"/>
      <c r="E58" s="16">
        <v>178</v>
      </c>
      <c r="F58" s="4"/>
      <c r="G58" s="43" t="s">
        <v>69</v>
      </c>
      <c r="H58" s="10"/>
      <c r="I58" s="10"/>
      <c r="J58" s="10"/>
      <c r="K58" s="10"/>
      <c r="L58" s="10"/>
      <c r="M58" s="10"/>
    </row>
    <row r="59" spans="1:5" s="10" customFormat="1" ht="12">
      <c r="A59" s="3" t="s">
        <v>56</v>
      </c>
      <c r="E59" s="16">
        <v>2</v>
      </c>
    </row>
    <row r="60" spans="1:13" s="10" customFormat="1" ht="12.75" customHeight="1">
      <c r="A60" s="20"/>
      <c r="E60" s="46"/>
      <c r="F60" s="15"/>
      <c r="G60" s="51" t="s">
        <v>70</v>
      </c>
      <c r="H60" s="51"/>
      <c r="I60" s="51"/>
      <c r="J60" s="51"/>
      <c r="K60" s="51"/>
      <c r="L60" s="51"/>
      <c r="M60" s="51"/>
    </row>
    <row r="61" spans="1:13" s="10" customFormat="1" ht="12">
      <c r="A61" s="43" t="s">
        <v>71</v>
      </c>
      <c r="L61" s="47" t="s">
        <v>72</v>
      </c>
      <c r="M61" s="47" t="s">
        <v>73</v>
      </c>
    </row>
    <row r="62" spans="1:13" s="10" customFormat="1" ht="12">
      <c r="A62" s="43" t="s">
        <v>74</v>
      </c>
      <c r="F62" s="9"/>
      <c r="G62" s="3" t="s">
        <v>42</v>
      </c>
      <c r="H62" s="14"/>
      <c r="I62" s="14"/>
      <c r="J62" s="14"/>
      <c r="K62" s="14"/>
      <c r="L62" s="16">
        <v>2848</v>
      </c>
      <c r="M62" s="16">
        <v>6947</v>
      </c>
    </row>
    <row r="63" spans="1:13" s="10" customFormat="1" ht="12">
      <c r="A63" s="43" t="s">
        <v>75</v>
      </c>
      <c r="G63" s="3" t="s">
        <v>48</v>
      </c>
      <c r="I63" s="15"/>
      <c r="J63" s="15"/>
      <c r="K63" s="15"/>
      <c r="L63" s="16">
        <v>5518</v>
      </c>
      <c r="M63" s="16">
        <v>14575</v>
      </c>
    </row>
    <row r="64" spans="1:13" s="10" customFormat="1" ht="12">
      <c r="A64" s="43" t="s">
        <v>76</v>
      </c>
      <c r="G64" s="3" t="s">
        <v>50</v>
      </c>
      <c r="L64" s="16">
        <v>120</v>
      </c>
      <c r="M64" s="16">
        <v>502</v>
      </c>
    </row>
    <row r="65" spans="1:13" s="10" customFormat="1" ht="12">
      <c r="A65" s="43" t="s">
        <v>77</v>
      </c>
      <c r="G65" s="3" t="s">
        <v>52</v>
      </c>
      <c r="I65" s="15"/>
      <c r="J65" s="15"/>
      <c r="K65" s="15"/>
      <c r="L65" s="16">
        <v>407</v>
      </c>
      <c r="M65" s="16">
        <v>4835</v>
      </c>
    </row>
    <row r="66" spans="1:13" s="10" customFormat="1" ht="13.5" customHeight="1">
      <c r="A66" s="43"/>
      <c r="G66" s="3"/>
      <c r="I66" s="15"/>
      <c r="J66" s="15"/>
      <c r="K66" s="15"/>
      <c r="L66" s="16"/>
      <c r="M66" s="16"/>
    </row>
    <row r="67" spans="1:13" s="10" customFormat="1" ht="15">
      <c r="A67" s="50" t="s">
        <v>80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  <row r="68" s="10" customFormat="1" ht="11.25">
      <c r="A68" s="43"/>
    </row>
    <row r="69" s="10" customFormat="1" ht="11.25">
      <c r="A69" s="43"/>
    </row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</sheetData>
  <mergeCells count="8">
    <mergeCell ref="A1:M1"/>
    <mergeCell ref="A2:M2"/>
    <mergeCell ref="A67:M67"/>
    <mergeCell ref="G60:M60"/>
    <mergeCell ref="A12:M12"/>
    <mergeCell ref="G42:L42"/>
    <mergeCell ref="A42:E42"/>
    <mergeCell ref="A19:M19"/>
  </mergeCells>
  <printOptions/>
  <pageMargins left="0.48" right="0.38" top="0.3" bottom="0.22" header="0.2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CWS/CMS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DCFS</dc:creator>
  <cp:keywords/>
  <dc:description/>
  <cp:lastModifiedBy>DCFS</cp:lastModifiedBy>
  <cp:lastPrinted>2002-03-04T19:33:26Z</cp:lastPrinted>
  <dcterms:created xsi:type="dcterms:W3CDTF">2002-03-04T18:35:07Z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