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0770" windowHeight="5280" activeTab="0"/>
  </bookViews>
  <sheets>
    <sheet name="CY2000" sheetId="1" r:id="rId1"/>
  </sheets>
  <definedNames>
    <definedName name="_xlnm.Print_Area" localSheetId="0">'CY2000'!$A$1:$M$63</definedName>
  </definedNames>
  <calcPr fullCalcOnLoad="1"/>
</workbook>
</file>

<file path=xl/sharedStrings.xml><?xml version="1.0" encoding="utf-8"?>
<sst xmlns="http://schemas.openxmlformats.org/spreadsheetml/2006/main" count="78" uniqueCount="74">
  <si>
    <t xml:space="preserve">  EMERGENCY RESPONSE SERVICES  </t>
  </si>
  <si>
    <t xml:space="preserve"> </t>
  </si>
  <si>
    <t>In-Person Response</t>
  </si>
  <si>
    <t>In-Person</t>
  </si>
  <si>
    <t>Not Appropriate</t>
  </si>
  <si>
    <t>Response</t>
  </si>
  <si>
    <t xml:space="preserve">      Total</t>
  </si>
  <si>
    <t>Emergency Response Referrals Assessed</t>
  </si>
  <si>
    <t xml:space="preserve">REASONS FOR EMERGENCY RESPONSE SERVICES </t>
  </si>
  <si>
    <t>Sexual Abuse</t>
  </si>
  <si>
    <t>Emotional Abuse</t>
  </si>
  <si>
    <t>Physical Abuse</t>
  </si>
  <si>
    <t>Exploitation</t>
  </si>
  <si>
    <t>Severe Neglect</t>
  </si>
  <si>
    <t>Caretaker Absence/Incapacity</t>
  </si>
  <si>
    <t>General Neglect</t>
  </si>
  <si>
    <t>At Risk, Sibling Abuse</t>
  </si>
  <si>
    <t xml:space="preserve">  END-MONTH CHILD CASES DECEMBER 2000  </t>
  </si>
  <si>
    <t>Emergency Response</t>
  </si>
  <si>
    <t>Family Maintenance</t>
  </si>
  <si>
    <t xml:space="preserve">    Under 12 Months</t>
  </si>
  <si>
    <t xml:space="preserve">    Over 12 Months</t>
  </si>
  <si>
    <t>Family Reunification Under 18 Months</t>
  </si>
  <si>
    <t>Permanent Placement</t>
  </si>
  <si>
    <t xml:space="preserve">    Regional Operations</t>
  </si>
  <si>
    <t xml:space="preserve">    FR Over 18 Months</t>
  </si>
  <si>
    <t>Total Children In Regional and Specialized Caseloads</t>
  </si>
  <si>
    <t>Total Children In Adoptions Caseload</t>
  </si>
  <si>
    <t>TOTAL CHILDREN RECEIVING CHILD WELFARE SERVICES</t>
  </si>
  <si>
    <t>CHILD CHARACTERISTICS</t>
  </si>
  <si>
    <t>DCFS SUPERVISED CASELOAD IN OUT-OF-HOME PLACEMENT</t>
  </si>
  <si>
    <t>Age</t>
  </si>
  <si>
    <t>Relatives</t>
  </si>
  <si>
    <t>Birth - 2 Years</t>
  </si>
  <si>
    <t>Foster Family Homes</t>
  </si>
  <si>
    <t>3 - 4 Years</t>
  </si>
  <si>
    <t>Foster Family Agency Homes</t>
  </si>
  <si>
    <t>5 - 9 Years</t>
  </si>
  <si>
    <t>Small Family Homes</t>
  </si>
  <si>
    <t>10 - 13 Years</t>
  </si>
  <si>
    <t>Group Homes</t>
  </si>
  <si>
    <t>14 - 15 Years</t>
  </si>
  <si>
    <t>Non-related Legal Guardians</t>
  </si>
  <si>
    <t>16 -17 Years</t>
  </si>
  <si>
    <t>County Shelter Care (MCC)</t>
  </si>
  <si>
    <t>18 Years &amp; Older</t>
  </si>
  <si>
    <t>Adoptions Children Placed Not Finalized</t>
  </si>
  <si>
    <t>Age Total</t>
  </si>
  <si>
    <t>Home of Parents (Trial Visit)</t>
  </si>
  <si>
    <t>AWOL</t>
  </si>
  <si>
    <t>Gender</t>
  </si>
  <si>
    <t>Other (Tribal, Medical Facility, Court Specified Homes)</t>
  </si>
  <si>
    <t>Male</t>
  </si>
  <si>
    <t>Total</t>
  </si>
  <si>
    <t>Female</t>
  </si>
  <si>
    <t>NOTE:  In the Relative, Foster Home, Small Family Home, and Non-related Legal Guardian</t>
  </si>
  <si>
    <t>Gender Total</t>
  </si>
  <si>
    <t xml:space="preserve">             data above, 1,945 children receive D Rate and 2,395 children receive F Rate care.</t>
  </si>
  <si>
    <t>Ethnicity</t>
  </si>
  <si>
    <t>FOSTER CARE RESOURCES</t>
  </si>
  <si>
    <t>White</t>
  </si>
  <si>
    <t>Hispanic</t>
  </si>
  <si>
    <t>Homes</t>
  </si>
  <si>
    <t>Beds</t>
  </si>
  <si>
    <t>African American</t>
  </si>
  <si>
    <t>Foster Homes</t>
  </si>
  <si>
    <t>Asian/Pacific Islander</t>
  </si>
  <si>
    <t>American Indian/Alaskan Native</t>
  </si>
  <si>
    <t>Filipino</t>
  </si>
  <si>
    <t>Other</t>
  </si>
  <si>
    <t>Ethnicity Total</t>
  </si>
  <si>
    <t>FACT SHEET</t>
  </si>
  <si>
    <t>COUNTY OF LOS ANGELES  *  DEPARTMENT OF CHILDREN AND FAMILY SERVICES</t>
  </si>
  <si>
    <t>CHILD WELFARE SERVICES - CALENDAR YEAR 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</si>
</sst>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_);\(0\)"/>
    <numFmt numFmtId="169" formatCode="0.000%"/>
    <numFmt numFmtId="170" formatCode="0.0000%"/>
    <numFmt numFmtId="171" formatCode="#,##0.0"/>
    <numFmt numFmtId="172" formatCode="#,##0;[Red]#,##0"/>
    <numFmt numFmtId="173" formatCode="#,##0.0_);\(#,##0.0\)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0"/>
    </font>
    <font>
      <b/>
      <sz val="9"/>
      <name val="Times New Roman"/>
      <family val="0"/>
    </font>
    <font>
      <i/>
      <sz val="7"/>
      <name val="Arial"/>
      <family val="2"/>
    </font>
    <font>
      <i/>
      <sz val="8"/>
      <name val="Arial"/>
      <family val="2"/>
    </font>
    <font>
      <i/>
      <sz val="8"/>
      <name val="Times New Roman"/>
      <family val="0"/>
    </font>
    <font>
      <sz val="7"/>
      <name val="Times New Roman"/>
      <family val="0"/>
    </font>
    <font>
      <sz val="7"/>
      <name val="Arial"/>
      <family val="2"/>
    </font>
    <font>
      <b/>
      <sz val="7"/>
      <name val="Arial"/>
      <family val="2"/>
    </font>
    <font>
      <sz val="9"/>
      <name val="Times New Roman"/>
      <family val="0"/>
    </font>
    <font>
      <b/>
      <u val="single"/>
      <sz val="9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15" applyNumberFormat="1" applyFont="1" applyAlignment="1">
      <alignment/>
    </xf>
    <xf numFmtId="0" fontId="8" fillId="0" borderId="0" xfId="0" applyFont="1" applyAlignment="1">
      <alignment/>
    </xf>
    <xf numFmtId="166" fontId="9" fillId="0" borderId="0" xfId="15" applyNumberFormat="1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7" fillId="0" borderId="0" xfId="19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6" fontId="12" fillId="0" borderId="0" xfId="15" applyNumberFormat="1" applyFont="1" applyAlignment="1">
      <alignment/>
    </xf>
    <xf numFmtId="3" fontId="12" fillId="0" borderId="0" xfId="15" applyNumberFormat="1" applyFont="1" applyAlignment="1">
      <alignment/>
    </xf>
    <xf numFmtId="0" fontId="14" fillId="0" borderId="0" xfId="0" applyFont="1" applyAlignment="1">
      <alignment/>
    </xf>
    <xf numFmtId="166" fontId="11" fillId="0" borderId="0" xfId="15" applyNumberFormat="1" applyFont="1" applyAlignment="1">
      <alignment/>
    </xf>
    <xf numFmtId="0" fontId="15" fillId="0" borderId="0" xfId="0" applyFont="1" applyAlignment="1">
      <alignment/>
    </xf>
    <xf numFmtId="166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166" fontId="14" fillId="0" borderId="0" xfId="15" applyNumberFormat="1" applyFont="1" applyAlignment="1">
      <alignment/>
    </xf>
    <xf numFmtId="0" fontId="5" fillId="0" borderId="0" xfId="0" applyFont="1" applyAlignment="1">
      <alignment/>
    </xf>
    <xf numFmtId="166" fontId="9" fillId="0" borderId="0" xfId="15" applyNumberFormat="1" applyFont="1" applyAlignment="1">
      <alignment/>
    </xf>
    <xf numFmtId="0" fontId="16" fillId="0" borderId="0" xfId="0" applyFont="1" applyAlignment="1">
      <alignment/>
    </xf>
    <xf numFmtId="166" fontId="11" fillId="0" borderId="0" xfId="15" applyNumberFormat="1" applyFont="1" applyAlignment="1">
      <alignment/>
    </xf>
    <xf numFmtId="166" fontId="6" fillId="0" borderId="0" xfId="15" applyNumberFormat="1" applyFont="1" applyAlignment="1">
      <alignment/>
    </xf>
    <xf numFmtId="166" fontId="5" fillId="0" borderId="0" xfId="15" applyNumberFormat="1" applyFont="1" applyAlignment="1">
      <alignment/>
    </xf>
    <xf numFmtId="3" fontId="1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6" fontId="7" fillId="0" borderId="0" xfId="15" applyNumberFormat="1" applyFont="1" applyAlignment="1">
      <alignment horizontal="right"/>
    </xf>
    <xf numFmtId="166" fontId="9" fillId="0" borderId="0" xfId="0" applyNumberFormat="1" applyFont="1" applyAlignment="1">
      <alignment/>
    </xf>
    <xf numFmtId="164" fontId="9" fillId="0" borderId="0" xfId="19" applyNumberFormat="1" applyFont="1" applyAlignment="1">
      <alignment/>
    </xf>
    <xf numFmtId="164" fontId="7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38" fontId="12" fillId="0" borderId="0" xfId="15" applyNumberFormat="1" applyFont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169" fontId="7" fillId="0" borderId="0" xfId="19" applyNumberFormat="1" applyFont="1" applyAlignment="1">
      <alignment/>
    </xf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3" sqref="A3"/>
    </sheetView>
  </sheetViews>
  <sheetFormatPr defaultColWidth="9.33203125" defaultRowHeight="12.75"/>
  <cols>
    <col min="1" max="1" width="11.83203125" style="1" customWidth="1"/>
    <col min="2" max="2" width="9.33203125" style="1" customWidth="1"/>
    <col min="3" max="3" width="8.16015625" style="1" customWidth="1"/>
    <col min="4" max="4" width="7.83203125" style="1" customWidth="1"/>
    <col min="5" max="5" width="7.33203125" style="1" customWidth="1"/>
    <col min="6" max="6" width="3.66015625" style="1" customWidth="1"/>
    <col min="7" max="7" width="15.33203125" style="1" customWidth="1"/>
    <col min="8" max="8" width="4.66015625" style="1" customWidth="1"/>
    <col min="9" max="9" width="5" style="1" customWidth="1"/>
    <col min="10" max="10" width="11" style="1" customWidth="1"/>
    <col min="11" max="11" width="2.33203125" style="1" customWidth="1"/>
    <col min="12" max="12" width="11.33203125" style="1" customWidth="1"/>
    <col min="13" max="13" width="10.66015625" style="1" customWidth="1"/>
    <col min="14" max="16384" width="9.33203125" style="1" customWidth="1"/>
  </cols>
  <sheetData>
    <row r="1" spans="1:13" ht="15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">
      <c r="A2" s="45" t="s">
        <v>73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6" customHeight="1"/>
    <row r="4" spans="1:13" ht="1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3" customFormat="1" ht="12">
      <c r="A5" s="1"/>
      <c r="B5" s="2"/>
      <c r="C5" s="2"/>
      <c r="D5" s="2"/>
      <c r="G5" s="4"/>
      <c r="J5" s="4"/>
      <c r="L5" s="5" t="s">
        <v>1</v>
      </c>
      <c r="M5" s="6"/>
    </row>
    <row r="6" spans="1:13" s="3" customFormat="1" ht="12">
      <c r="A6" s="7"/>
      <c r="B6" s="8"/>
      <c r="C6" s="8"/>
      <c r="D6" s="8"/>
      <c r="E6" s="8"/>
      <c r="F6" s="9" t="s">
        <v>2</v>
      </c>
      <c r="G6" s="9"/>
      <c r="H6" s="9"/>
      <c r="I6" s="9"/>
      <c r="J6" s="9" t="s">
        <v>3</v>
      </c>
      <c r="K6" s="9"/>
      <c r="L6" s="9" t="s">
        <v>1</v>
      </c>
      <c r="M6" s="10"/>
    </row>
    <row r="7" spans="1:13" s="3" customFormat="1" ht="12">
      <c r="A7" s="7"/>
      <c r="B7" s="8"/>
      <c r="C7" s="8"/>
      <c r="D7" s="8"/>
      <c r="E7" s="8"/>
      <c r="F7" s="9" t="s">
        <v>4</v>
      </c>
      <c r="G7" s="9"/>
      <c r="H7" s="9"/>
      <c r="I7" s="9"/>
      <c r="J7" s="9" t="s">
        <v>5</v>
      </c>
      <c r="K7" s="9"/>
      <c r="L7" s="11"/>
      <c r="M7" s="9" t="s">
        <v>6</v>
      </c>
    </row>
    <row r="8" spans="1:13" s="3" customFormat="1" ht="12">
      <c r="A8" s="1"/>
      <c r="B8" s="2"/>
      <c r="C8" s="2"/>
      <c r="D8" s="2"/>
      <c r="G8" s="4"/>
      <c r="J8" s="4"/>
      <c r="L8" s="5"/>
      <c r="M8" s="6"/>
    </row>
    <row r="9" spans="1:13" s="3" customFormat="1" ht="12">
      <c r="A9" s="1" t="s">
        <v>7</v>
      </c>
      <c r="B9" s="2"/>
      <c r="C9" s="2"/>
      <c r="D9" s="2"/>
      <c r="G9" s="4">
        <v>20138</v>
      </c>
      <c r="J9" s="4">
        <v>130970</v>
      </c>
      <c r="L9" s="5"/>
      <c r="M9" s="6">
        <f>G9+J9</f>
        <v>151108</v>
      </c>
    </row>
    <row r="10" spans="1:13" s="3" customFormat="1" ht="12">
      <c r="A10" s="1"/>
      <c r="B10" s="2"/>
      <c r="C10" s="2"/>
      <c r="D10" s="2"/>
      <c r="G10" s="4"/>
      <c r="J10" s="4"/>
      <c r="L10" s="5"/>
      <c r="M10" s="6"/>
    </row>
    <row r="11" spans="1:13" s="3" customFormat="1" ht="12" customHeight="1">
      <c r="A11" s="47" t="s">
        <v>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s="3" customFormat="1" ht="12">
      <c r="A12" s="1"/>
      <c r="B12" s="2"/>
      <c r="C12" s="2"/>
      <c r="D12" s="2"/>
      <c r="G12" s="4"/>
      <c r="J12" s="4"/>
      <c r="L12" s="5"/>
      <c r="M12" s="6"/>
    </row>
    <row r="13" spans="1:12" s="3" customFormat="1" ht="12">
      <c r="A13" s="1" t="s">
        <v>9</v>
      </c>
      <c r="B13" s="2"/>
      <c r="C13" s="2"/>
      <c r="D13" s="5"/>
      <c r="E13" s="12">
        <v>0.088</v>
      </c>
      <c r="F13" s="5"/>
      <c r="G13" s="1" t="s">
        <v>10</v>
      </c>
      <c r="J13" s="5"/>
      <c r="K13" s="12"/>
      <c r="L13" s="12">
        <v>0.143</v>
      </c>
    </row>
    <row r="14" spans="1:12" s="3" customFormat="1" ht="12">
      <c r="A14" s="1" t="s">
        <v>11</v>
      </c>
      <c r="D14" s="5"/>
      <c r="E14" s="12">
        <v>0.178</v>
      </c>
      <c r="F14" s="5"/>
      <c r="G14" s="1" t="s">
        <v>12</v>
      </c>
      <c r="H14" s="5"/>
      <c r="L14" s="12">
        <v>0.002</v>
      </c>
    </row>
    <row r="15" spans="1:12" s="3" customFormat="1" ht="12">
      <c r="A15" s="1" t="s">
        <v>13</v>
      </c>
      <c r="B15" s="2"/>
      <c r="C15" s="2"/>
      <c r="D15" s="5"/>
      <c r="E15" s="12">
        <v>0.023</v>
      </c>
      <c r="F15" s="5"/>
      <c r="G15" s="1" t="s">
        <v>14</v>
      </c>
      <c r="H15" s="5"/>
      <c r="L15" s="12">
        <v>0.093</v>
      </c>
    </row>
    <row r="16" spans="1:12" s="3" customFormat="1" ht="12">
      <c r="A16" s="1" t="s">
        <v>15</v>
      </c>
      <c r="D16" s="5"/>
      <c r="E16" s="12">
        <v>0.286</v>
      </c>
      <c r="F16" s="5"/>
      <c r="G16" s="1" t="s">
        <v>16</v>
      </c>
      <c r="H16" s="5"/>
      <c r="L16" s="12">
        <v>0.187</v>
      </c>
    </row>
    <row r="17" spans="1:13" s="3" customFormat="1" ht="12">
      <c r="A17" s="1"/>
      <c r="B17" s="2"/>
      <c r="C17" s="2"/>
      <c r="D17" s="2"/>
      <c r="G17" s="4"/>
      <c r="J17" s="4"/>
      <c r="L17" s="5"/>
      <c r="M17" s="6"/>
    </row>
    <row r="18" spans="1:13" ht="12">
      <c r="A18" s="47" t="s">
        <v>17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s="3" customFormat="1" ht="12">
      <c r="A19" s="1"/>
      <c r="B19" s="2"/>
      <c r="C19" s="2"/>
      <c r="D19" s="2"/>
      <c r="G19" s="4"/>
      <c r="J19" s="4"/>
      <c r="L19" s="5"/>
      <c r="M19" s="6"/>
    </row>
    <row r="20" spans="2:13" s="3" customFormat="1" ht="12">
      <c r="B20" s="1" t="s">
        <v>18</v>
      </c>
      <c r="D20" s="5"/>
      <c r="E20" s="4"/>
      <c r="F20" s="5"/>
      <c r="G20" s="4"/>
      <c r="H20" s="5"/>
      <c r="I20" s="5"/>
      <c r="J20" s="5"/>
      <c r="K20" s="5"/>
      <c r="L20" s="4">
        <v>6004</v>
      </c>
      <c r="M20" s="5"/>
    </row>
    <row r="21" spans="2:13" s="3" customFormat="1" ht="12">
      <c r="B21" s="1" t="s">
        <v>19</v>
      </c>
      <c r="D21" s="5"/>
      <c r="E21" s="4"/>
      <c r="F21" s="5"/>
      <c r="G21" s="4"/>
      <c r="H21" s="5"/>
      <c r="I21" s="5"/>
      <c r="J21" s="5"/>
      <c r="K21" s="5"/>
      <c r="L21" s="4">
        <f>J22+J23</f>
        <v>9262</v>
      </c>
      <c r="M21" s="5"/>
    </row>
    <row r="22" spans="1:13" s="20" customFormat="1" ht="11.25">
      <c r="A22" s="13"/>
      <c r="B22" s="14" t="s">
        <v>20</v>
      </c>
      <c r="C22" s="14"/>
      <c r="D22" s="15"/>
      <c r="E22" s="16"/>
      <c r="F22" s="5"/>
      <c r="G22" s="16"/>
      <c r="H22" s="5"/>
      <c r="I22" s="5"/>
      <c r="J22" s="17">
        <v>7554</v>
      </c>
      <c r="K22" s="18"/>
      <c r="L22" s="19"/>
      <c r="M22" s="18"/>
    </row>
    <row r="23" spans="1:13" s="20" customFormat="1" ht="11.25">
      <c r="A23" s="13"/>
      <c r="B23" s="14" t="s">
        <v>21</v>
      </c>
      <c r="C23" s="14"/>
      <c r="D23" s="15"/>
      <c r="E23" s="16"/>
      <c r="F23" s="5"/>
      <c r="G23" s="16"/>
      <c r="H23" s="5"/>
      <c r="I23" s="5"/>
      <c r="J23" s="17">
        <v>1708</v>
      </c>
      <c r="K23" s="18"/>
      <c r="L23" s="19"/>
      <c r="M23" s="18"/>
    </row>
    <row r="24" spans="2:13" s="3" customFormat="1" ht="12">
      <c r="B24" s="1" t="s">
        <v>22</v>
      </c>
      <c r="E24" s="4"/>
      <c r="F24" s="5"/>
      <c r="G24" s="4"/>
      <c r="H24" s="5"/>
      <c r="I24" s="5"/>
      <c r="J24" s="5"/>
      <c r="K24" s="5"/>
      <c r="L24" s="4">
        <v>8200</v>
      </c>
      <c r="M24" s="5"/>
    </row>
    <row r="25" spans="2:13" s="3" customFormat="1" ht="12">
      <c r="B25" s="1" t="s">
        <v>23</v>
      </c>
      <c r="E25" s="21"/>
      <c r="F25" s="5"/>
      <c r="G25" s="21"/>
      <c r="H25" s="5"/>
      <c r="I25" s="5"/>
      <c r="J25" s="5"/>
      <c r="K25" s="5"/>
      <c r="L25" s="4">
        <f>SUM(J26:J28)</f>
        <v>24423</v>
      </c>
      <c r="M25" s="5"/>
    </row>
    <row r="26" spans="1:13" s="20" customFormat="1" ht="11.25">
      <c r="A26" s="22"/>
      <c r="B26" s="23" t="s">
        <v>24</v>
      </c>
      <c r="C26" s="23"/>
      <c r="D26" s="23"/>
      <c r="E26" s="24"/>
      <c r="F26" s="5"/>
      <c r="G26" s="24"/>
      <c r="H26" s="5"/>
      <c r="I26" s="5"/>
      <c r="J26" s="17">
        <v>22762</v>
      </c>
      <c r="K26" s="18"/>
      <c r="L26" s="25"/>
      <c r="M26" s="18"/>
    </row>
    <row r="27" spans="1:13" s="20" customFormat="1" ht="11.25">
      <c r="A27" s="22"/>
      <c r="B27" s="23" t="s">
        <v>25</v>
      </c>
      <c r="C27" s="23"/>
      <c r="D27" s="23"/>
      <c r="E27" s="24"/>
      <c r="F27" s="5"/>
      <c r="G27" s="24"/>
      <c r="H27" s="5"/>
      <c r="I27" s="5"/>
      <c r="J27" s="17">
        <v>1661</v>
      </c>
      <c r="K27" s="18"/>
      <c r="L27" s="25"/>
      <c r="M27" s="18"/>
    </row>
    <row r="28" spans="1:13" s="20" customFormat="1" ht="12">
      <c r="A28" s="22"/>
      <c r="B28" s="26" t="s">
        <v>26</v>
      </c>
      <c r="C28" s="23"/>
      <c r="D28" s="23"/>
      <c r="E28" s="24"/>
      <c r="F28" s="5"/>
      <c r="G28" s="24"/>
      <c r="H28" s="5"/>
      <c r="I28" s="5"/>
      <c r="J28" s="17"/>
      <c r="K28" s="18"/>
      <c r="M28" s="27">
        <f>SUM(L20:L25)</f>
        <v>47889</v>
      </c>
    </row>
    <row r="29" spans="1:12" s="20" customFormat="1" ht="11.25">
      <c r="A29" s="22"/>
      <c r="B29" s="23"/>
      <c r="C29" s="14"/>
      <c r="D29" s="14"/>
      <c r="E29" s="15"/>
      <c r="F29" s="24"/>
      <c r="H29" s="5"/>
      <c r="I29" s="3"/>
      <c r="J29" s="17"/>
      <c r="K29" s="28"/>
      <c r="L29" s="29"/>
    </row>
    <row r="30" spans="1:13" s="20" customFormat="1" ht="12">
      <c r="A30" s="22"/>
      <c r="B30" s="26" t="s">
        <v>27</v>
      </c>
      <c r="C30" s="14"/>
      <c r="D30" s="14"/>
      <c r="E30" s="15"/>
      <c r="F30" s="24"/>
      <c r="H30" s="5"/>
      <c r="I30" s="3"/>
      <c r="J30" s="17"/>
      <c r="M30" s="27">
        <v>6762</v>
      </c>
    </row>
    <row r="31" ht="12">
      <c r="L31" s="30"/>
    </row>
    <row r="32" spans="1:13" s="20" customFormat="1" ht="12">
      <c r="A32" s="22"/>
      <c r="B32" s="26" t="s">
        <v>28</v>
      </c>
      <c r="C32" s="14"/>
      <c r="D32" s="14"/>
      <c r="E32" s="15"/>
      <c r="F32" s="24"/>
      <c r="H32" s="5"/>
      <c r="I32" s="3"/>
      <c r="J32" s="17"/>
      <c r="M32" s="31">
        <f>M28+M30</f>
        <v>54651</v>
      </c>
    </row>
    <row r="33" spans="1:13" s="20" customFormat="1" ht="12">
      <c r="A33" s="28"/>
      <c r="B33" s="32"/>
      <c r="C33" s="14"/>
      <c r="D33" s="14"/>
      <c r="E33" s="15"/>
      <c r="F33" s="24"/>
      <c r="H33" s="5"/>
      <c r="I33" s="3"/>
      <c r="J33" s="17"/>
      <c r="M33" s="31"/>
    </row>
    <row r="34" spans="2:13" ht="4.5" customHeight="1">
      <c r="B34" s="33"/>
      <c r="C34" s="33"/>
      <c r="D34" s="33"/>
      <c r="G34" s="30"/>
      <c r="J34" s="30"/>
      <c r="L34"/>
      <c r="M34" s="30"/>
    </row>
    <row r="35" spans="1:13" ht="12">
      <c r="A35" s="47" t="s">
        <v>29</v>
      </c>
      <c r="B35" s="47"/>
      <c r="C35" s="47"/>
      <c r="D35" s="47"/>
      <c r="E35" s="47"/>
      <c r="F35" s="34"/>
      <c r="G35" s="47" t="s">
        <v>30</v>
      </c>
      <c r="H35" s="47"/>
      <c r="I35" s="47"/>
      <c r="J35" s="47"/>
      <c r="K35" s="47"/>
      <c r="L35" s="47"/>
      <c r="M35" s="47"/>
    </row>
    <row r="36" spans="2:13" ht="12.75">
      <c r="B36" s="33"/>
      <c r="C36" s="33"/>
      <c r="D36" s="33"/>
      <c r="G36" s="30"/>
      <c r="J36" s="30"/>
      <c r="L36"/>
      <c r="M36" s="30"/>
    </row>
    <row r="37" spans="1:13" s="3" customFormat="1" ht="12">
      <c r="A37" s="35" t="s">
        <v>31</v>
      </c>
      <c r="E37" s="21"/>
      <c r="F37" s="5"/>
      <c r="G37" s="1" t="s">
        <v>32</v>
      </c>
      <c r="H37" s="5"/>
      <c r="M37" s="4">
        <v>18308</v>
      </c>
    </row>
    <row r="38" spans="1:13" ht="12">
      <c r="A38" s="1" t="s">
        <v>33</v>
      </c>
      <c r="B38" s="3"/>
      <c r="D38" s="4">
        <v>7061</v>
      </c>
      <c r="E38" s="12">
        <f aca="true" t="shared" si="0" ref="E38:E45">D38/D$45</f>
        <v>0.12920166145175752</v>
      </c>
      <c r="F38" s="34"/>
      <c r="G38" s="1" t="s">
        <v>34</v>
      </c>
      <c r="H38" s="5"/>
      <c r="I38" s="3"/>
      <c r="J38" s="3"/>
      <c r="K38" s="3"/>
      <c r="M38" s="4">
        <v>4022</v>
      </c>
    </row>
    <row r="39" spans="1:21" s="3" customFormat="1" ht="12">
      <c r="A39" s="1" t="s">
        <v>35</v>
      </c>
      <c r="B39" s="2"/>
      <c r="D39" s="4">
        <v>5595</v>
      </c>
      <c r="E39" s="12">
        <f t="shared" si="0"/>
        <v>0.10237690069715101</v>
      </c>
      <c r="F39" s="5"/>
      <c r="G39" s="1" t="s">
        <v>36</v>
      </c>
      <c r="H39" s="5"/>
      <c r="L39" s="1"/>
      <c r="M39" s="4">
        <v>7465</v>
      </c>
      <c r="U39" s="16"/>
    </row>
    <row r="40" spans="1:21" ht="12">
      <c r="A40" s="1" t="s">
        <v>37</v>
      </c>
      <c r="D40" s="4">
        <v>16222</v>
      </c>
      <c r="E40" s="12">
        <f t="shared" si="0"/>
        <v>0.29682896927778085</v>
      </c>
      <c r="F40" s="34"/>
      <c r="G40" s="1" t="s">
        <v>38</v>
      </c>
      <c r="H40" s="5"/>
      <c r="I40" s="3"/>
      <c r="J40" s="3"/>
      <c r="K40" s="3"/>
      <c r="L40" s="3"/>
      <c r="M40" s="4">
        <v>250</v>
      </c>
      <c r="U40" s="16"/>
    </row>
    <row r="41" spans="1:13" ht="12">
      <c r="A41" s="1" t="s">
        <v>39</v>
      </c>
      <c r="B41" s="2"/>
      <c r="D41" s="4">
        <v>12922</v>
      </c>
      <c r="E41" s="12">
        <f t="shared" si="0"/>
        <v>0.23644581068964887</v>
      </c>
      <c r="F41" s="34"/>
      <c r="G41" s="1" t="s">
        <v>40</v>
      </c>
      <c r="H41" s="5"/>
      <c r="I41" s="3"/>
      <c r="J41" s="3"/>
      <c r="K41" s="3"/>
      <c r="L41" s="3"/>
      <c r="M41" s="4">
        <v>2132</v>
      </c>
    </row>
    <row r="42" spans="1:13" s="3" customFormat="1" ht="12">
      <c r="A42" s="1" t="s">
        <v>41</v>
      </c>
      <c r="B42" s="2"/>
      <c r="C42" s="1"/>
      <c r="D42" s="4">
        <v>5939</v>
      </c>
      <c r="E42" s="12">
        <f t="shared" si="0"/>
        <v>0.10867138753179265</v>
      </c>
      <c r="F42" s="10"/>
      <c r="G42" s="33" t="s">
        <v>42</v>
      </c>
      <c r="H42" s="5"/>
      <c r="M42" s="4">
        <v>1618</v>
      </c>
    </row>
    <row r="43" spans="1:13" s="3" customFormat="1" ht="12">
      <c r="A43" s="3" t="s">
        <v>43</v>
      </c>
      <c r="D43" s="4">
        <v>5074</v>
      </c>
      <c r="E43" s="12">
        <f t="shared" si="0"/>
        <v>0.09284368081096411</v>
      </c>
      <c r="G43" s="33" t="s">
        <v>44</v>
      </c>
      <c r="H43" s="5"/>
      <c r="M43" s="4">
        <v>139</v>
      </c>
    </row>
    <row r="44" spans="1:13" s="3" customFormat="1" ht="12">
      <c r="A44" s="3" t="s">
        <v>45</v>
      </c>
      <c r="D44" s="4">
        <v>1838</v>
      </c>
      <c r="E44" s="12">
        <f t="shared" si="0"/>
        <v>0.03363158954090502</v>
      </c>
      <c r="G44" s="33" t="s">
        <v>46</v>
      </c>
      <c r="M44" s="36">
        <v>3666</v>
      </c>
    </row>
    <row r="45" spans="1:13" s="3" customFormat="1" ht="12">
      <c r="A45" s="10" t="s">
        <v>47</v>
      </c>
      <c r="B45" s="10"/>
      <c r="C45" s="10"/>
      <c r="D45" s="37">
        <f>SUM(D38:D44)</f>
        <v>54651</v>
      </c>
      <c r="E45" s="38">
        <f t="shared" si="0"/>
        <v>1</v>
      </c>
      <c r="G45" s="33" t="s">
        <v>48</v>
      </c>
      <c r="M45" s="4">
        <v>239</v>
      </c>
    </row>
    <row r="46" spans="7:13" s="3" customFormat="1" ht="12">
      <c r="G46" s="33" t="s">
        <v>49</v>
      </c>
      <c r="M46" s="4">
        <v>129</v>
      </c>
    </row>
    <row r="47" spans="1:13" s="3" customFormat="1" ht="12">
      <c r="A47" s="35" t="s">
        <v>50</v>
      </c>
      <c r="D47" s="21"/>
      <c r="E47" s="39"/>
      <c r="F47" s="10"/>
      <c r="G47" s="1" t="s">
        <v>51</v>
      </c>
      <c r="M47" s="4">
        <v>305</v>
      </c>
    </row>
    <row r="48" spans="1:13" ht="12">
      <c r="A48" s="1" t="s">
        <v>52</v>
      </c>
      <c r="B48" s="3"/>
      <c r="C48" s="3"/>
      <c r="D48" s="4">
        <v>27127</v>
      </c>
      <c r="E48" s="12">
        <f>D48/D$50</f>
        <v>0.49636786152128964</v>
      </c>
      <c r="G48" s="26" t="s">
        <v>53</v>
      </c>
      <c r="H48" s="5"/>
      <c r="I48" s="3"/>
      <c r="J48" s="3"/>
      <c r="K48" s="3"/>
      <c r="M48" s="27">
        <f>SUM(M35:M47)</f>
        <v>38273</v>
      </c>
    </row>
    <row r="49" spans="1:13" ht="12">
      <c r="A49" s="1" t="s">
        <v>54</v>
      </c>
      <c r="B49" s="3"/>
      <c r="C49" s="3"/>
      <c r="D49" s="4">
        <v>27524</v>
      </c>
      <c r="E49" s="12">
        <f>D49/D$50</f>
        <v>0.5036321384787104</v>
      </c>
      <c r="G49" s="40" t="s">
        <v>55</v>
      </c>
      <c r="H49" s="15"/>
      <c r="I49" s="14"/>
      <c r="J49" s="3"/>
      <c r="K49" s="14"/>
      <c r="M49" s="41"/>
    </row>
    <row r="50" spans="1:13" ht="12">
      <c r="A50" s="26" t="s">
        <v>56</v>
      </c>
      <c r="D50" s="37">
        <f>SUM(D48:D49)</f>
        <v>54651</v>
      </c>
      <c r="E50" s="38">
        <f>D50/D$50</f>
        <v>1</v>
      </c>
      <c r="F50" s="33"/>
      <c r="G50" s="40" t="s">
        <v>57</v>
      </c>
      <c r="H50" s="15"/>
      <c r="I50" s="15"/>
      <c r="K50" s="15"/>
      <c r="M50" s="41"/>
    </row>
    <row r="51" spans="6:13" ht="12">
      <c r="F51" s="10"/>
      <c r="G51" s="40"/>
      <c r="H51" s="34"/>
      <c r="L51" s="30"/>
      <c r="M51" s="42"/>
    </row>
    <row r="52" spans="1:13" ht="12">
      <c r="A52" s="35" t="s">
        <v>58</v>
      </c>
      <c r="B52" s="3"/>
      <c r="C52" s="3"/>
      <c r="D52" s="21"/>
      <c r="E52" s="39"/>
      <c r="F52" s="33"/>
      <c r="G52" s="47" t="s">
        <v>59</v>
      </c>
      <c r="H52" s="47"/>
      <c r="I52" s="47"/>
      <c r="J52" s="47"/>
      <c r="K52" s="47"/>
      <c r="L52" s="47"/>
      <c r="M52" s="47"/>
    </row>
    <row r="53" spans="1:5" s="3" customFormat="1" ht="12">
      <c r="A53" s="1" t="s">
        <v>60</v>
      </c>
      <c r="B53" s="2"/>
      <c r="C53" s="1"/>
      <c r="D53" s="4">
        <v>8786</v>
      </c>
      <c r="E53" s="12">
        <f aca="true" t="shared" si="1" ref="E53:E60">D53/D$60</f>
        <v>0.16076558525919013</v>
      </c>
    </row>
    <row r="54" spans="1:13" s="3" customFormat="1" ht="12.75" customHeight="1">
      <c r="A54" s="1" t="s">
        <v>61</v>
      </c>
      <c r="B54" s="2"/>
      <c r="C54" s="1"/>
      <c r="D54" s="4">
        <v>21350</v>
      </c>
      <c r="E54" s="12">
        <f t="shared" si="1"/>
        <v>0.39066073813836893</v>
      </c>
      <c r="F54" s="2"/>
      <c r="L54" s="43" t="s">
        <v>62</v>
      </c>
      <c r="M54" s="43" t="s">
        <v>63</v>
      </c>
    </row>
    <row r="55" spans="1:13" s="3" customFormat="1" ht="12">
      <c r="A55" s="1" t="s">
        <v>64</v>
      </c>
      <c r="B55" s="2"/>
      <c r="C55" s="1"/>
      <c r="D55" s="4">
        <v>21984</v>
      </c>
      <c r="E55" s="12">
        <f t="shared" si="1"/>
        <v>0.4022616237580282</v>
      </c>
      <c r="G55" s="1" t="s">
        <v>65</v>
      </c>
      <c r="H55" s="5"/>
      <c r="I55" s="5"/>
      <c r="J55" s="5"/>
      <c r="K55" s="5"/>
      <c r="L55" s="4">
        <v>3099</v>
      </c>
      <c r="M55" s="4">
        <v>7660</v>
      </c>
    </row>
    <row r="56" spans="1:13" s="3" customFormat="1" ht="12">
      <c r="A56" s="1" t="s">
        <v>66</v>
      </c>
      <c r="B56" s="2"/>
      <c r="C56" s="1"/>
      <c r="D56" s="4">
        <v>1326</v>
      </c>
      <c r="E56" s="12">
        <f t="shared" si="1"/>
        <v>0.024263050996322116</v>
      </c>
      <c r="F56" s="10"/>
      <c r="G56" s="1" t="s">
        <v>36</v>
      </c>
      <c r="I56" s="2"/>
      <c r="J56" s="2"/>
      <c r="K56" s="2"/>
      <c r="L56" s="4">
        <f>4071+1345</f>
        <v>5416</v>
      </c>
      <c r="M56" s="4">
        <f>10678+3694</f>
        <v>14372</v>
      </c>
    </row>
    <row r="57" spans="1:13" s="3" customFormat="1" ht="12">
      <c r="A57" s="1" t="s">
        <v>67</v>
      </c>
      <c r="C57" s="1"/>
      <c r="D57" s="4">
        <v>247</v>
      </c>
      <c r="E57" s="12">
        <f t="shared" si="1"/>
        <v>0.004519587930687453</v>
      </c>
      <c r="G57" s="1" t="s">
        <v>38</v>
      </c>
      <c r="L57" s="4">
        <v>181</v>
      </c>
      <c r="M57" s="4">
        <v>575</v>
      </c>
    </row>
    <row r="58" spans="1:13" s="3" customFormat="1" ht="12">
      <c r="A58" s="1" t="s">
        <v>68</v>
      </c>
      <c r="D58" s="4">
        <v>241</v>
      </c>
      <c r="E58" s="12">
        <f t="shared" si="1"/>
        <v>0.004409800369618122</v>
      </c>
      <c r="G58" s="1" t="s">
        <v>40</v>
      </c>
      <c r="I58" s="2"/>
      <c r="J58" s="2"/>
      <c r="K58" s="2"/>
      <c r="L58" s="4">
        <v>353</v>
      </c>
      <c r="M58" s="4">
        <v>4288</v>
      </c>
    </row>
    <row r="59" spans="1:5" s="3" customFormat="1" ht="12">
      <c r="A59" s="1" t="s">
        <v>69</v>
      </c>
      <c r="D59" s="4">
        <v>717</v>
      </c>
      <c r="E59" s="12">
        <f t="shared" si="1"/>
        <v>0.013119613547785037</v>
      </c>
    </row>
    <row r="60" spans="1:5" s="3" customFormat="1" ht="12">
      <c r="A60" s="26" t="s">
        <v>70</v>
      </c>
      <c r="B60" s="10"/>
      <c r="C60" s="10"/>
      <c r="D60" s="37">
        <f>SUM(D53:D59)</f>
        <v>54651</v>
      </c>
      <c r="E60" s="38">
        <f t="shared" si="1"/>
        <v>1</v>
      </c>
    </row>
    <row r="61" spans="1:2" s="3" customFormat="1" ht="11.25">
      <c r="A61" s="4"/>
      <c r="B61" s="44"/>
    </row>
    <row r="62" spans="1:2" s="3" customFormat="1" ht="11.25">
      <c r="A62" s="4"/>
      <c r="B62" s="44"/>
    </row>
    <row r="63" spans="1:13" s="3" customFormat="1" ht="15">
      <c r="A63" s="46" t="s">
        <v>72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</row>
    <row r="64" spans="1:2" s="3" customFormat="1" ht="11.25">
      <c r="A64" s="4"/>
      <c r="B64" s="44"/>
    </row>
    <row r="65" spans="1:2" s="3" customFormat="1" ht="11.25">
      <c r="A65" s="4"/>
      <c r="B65" s="44"/>
    </row>
    <row r="66" spans="1:2" s="3" customFormat="1" ht="11.25">
      <c r="A66" s="4"/>
      <c r="B66" s="44"/>
    </row>
    <row r="67" spans="1:2" s="3" customFormat="1" ht="11.25">
      <c r="A67" s="21"/>
      <c r="B67" s="39"/>
    </row>
    <row r="68" spans="1:2" s="3" customFormat="1" ht="11.25">
      <c r="A68" s="4"/>
      <c r="B68" s="12"/>
    </row>
    <row r="69" spans="1:2" s="3" customFormat="1" ht="11.25">
      <c r="A69" s="4"/>
      <c r="B69" s="12"/>
    </row>
    <row r="70" spans="1:2" s="3" customFormat="1" ht="11.25">
      <c r="A70" s="21"/>
      <c r="B70" s="39"/>
    </row>
    <row r="71" spans="1:2" s="3" customFormat="1" ht="11.25">
      <c r="A71" s="4"/>
      <c r="B71" s="44"/>
    </row>
    <row r="72" spans="1:2" ht="12">
      <c r="A72" s="4"/>
      <c r="B72" s="44"/>
    </row>
    <row r="73" spans="1:2" ht="12">
      <c r="A73" s="4"/>
      <c r="B73" s="44"/>
    </row>
    <row r="74" spans="1:2" ht="12">
      <c r="A74" s="4"/>
      <c r="B74" s="44"/>
    </row>
    <row r="75" spans="1:2" ht="12">
      <c r="A75" s="4"/>
      <c r="B75" s="44"/>
    </row>
    <row r="76" spans="1:2" ht="12">
      <c r="A76" s="4"/>
      <c r="B76" s="44"/>
    </row>
    <row r="77" spans="1:2" ht="12">
      <c r="A77" s="4"/>
      <c r="B77" s="44"/>
    </row>
  </sheetData>
  <mergeCells count="9">
    <mergeCell ref="A1:M1"/>
    <mergeCell ref="A2:M2"/>
    <mergeCell ref="A63:M63"/>
    <mergeCell ref="A4:M4"/>
    <mergeCell ref="G52:M52"/>
    <mergeCell ref="A11:M11"/>
    <mergeCell ref="A35:E35"/>
    <mergeCell ref="A18:M18"/>
    <mergeCell ref="G35:M35"/>
  </mergeCells>
  <printOptions/>
  <pageMargins left="0.48" right="0.38" top="0.34" bottom="0.23" header="0.2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CWS/CMS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DCFS</dc:creator>
  <cp:keywords/>
  <dc:description/>
  <cp:lastModifiedBy>Nguyen</cp:lastModifiedBy>
  <cp:lastPrinted>2002-03-04T19:22:47Z</cp:lastPrinted>
  <dcterms:created xsi:type="dcterms:W3CDTF">2002-03-04T19:09:40Z</dcterms:created>
  <dcterms:modified xsi:type="dcterms:W3CDTF">2009-03-18T18:47:35Z</dcterms:modified>
  <cp:category/>
  <cp:version/>
  <cp:contentType/>
  <cp:contentStatus/>
</cp:coreProperties>
</file>